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8_{D1E11A34-B937-44A6-A4B7-9970C90AD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<sst xmlns="http://schemas.openxmlformats.org/spreadsheetml/2006/main" count="27" uniqueCount="27">
  <si>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</si>
  <si>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</si>
  <si>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</si>
  <si>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</si>
  <si>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</si>
  <si>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</si>
  <si>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</si>
  <si>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</si>
  <si>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</si>
  <si>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</si>
  <si>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</si>
  <si>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</si>
  <si>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</si>
  <si>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</si>
  <si>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</si>
  <si>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</si>
  <si>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</si>
  <si>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</si>
  <si>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</si>
  <si>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</si>
  <si>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</si>
  <si>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</si>
  <si>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</si>
  <si>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</si>
  <si>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</si>
  <si>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</si>
  <si>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Salamanca, Gto.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</si>
</sst>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C11" sqref="C1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15530229.720000001</v>
      </c>
      <c r="C3" s="11">
        <f t="shared" ref="C3:F3" si="0">C4+C12</f>
        <v>107804926.57000001</v>
      </c>
      <c r="D3" s="11">
        <f t="shared" si="0"/>
        <v>101474479.36000001</v>
      </c>
      <c r="E3" s="11">
        <f t="shared" si="0"/>
        <v>21860676.930000007</v>
      </c>
      <c r="F3" s="11">
        <f t="shared" si="0"/>
        <v>6330447.2100000065</v>
      </c>
    </row>
    <row r="4" spans="1:6" x14ac:dyDescent="0.2">
      <c r="A4" s="5" t="s">
        <v>4</v>
      </c>
      <c r="B4" s="11">
        <f>SUM(B5:B11)</f>
        <v>9504917.4700000007</v>
      </c>
      <c r="C4" s="11">
        <f>SUM(C5:C11)</f>
        <v>106704558.21000001</v>
      </c>
      <c r="D4" s="11">
        <f>SUM(D5:D11)</f>
        <v>100924295.18000001</v>
      </c>
      <c r="E4" s="11">
        <f>SUM(E5:E11)</f>
        <v>15285180.500000007</v>
      </c>
      <c r="F4" s="11">
        <f>SUM(F5:F11)</f>
        <v>5780263.0300000068</v>
      </c>
    </row>
    <row r="5" spans="1:6" x14ac:dyDescent="0.2">
      <c r="A5" s="6" t="s">
        <v>5</v>
      </c>
      <c r="B5" s="12">
        <v>8936260.6600000001</v>
      </c>
      <c r="C5" s="12">
        <v>63948358.759999998</v>
      </c>
      <c r="D5" s="12">
        <v>58214764.390000001</v>
      </c>
      <c r="E5" s="12">
        <f>B5+C5-D5</f>
        <v>14669855.030000001</v>
      </c>
      <c r="F5" s="12">
        <f t="shared" ref="F5:F11" si="1">E5-B5</f>
        <v>5733594.370000001</v>
      </c>
    </row>
    <row r="6" spans="1:6" x14ac:dyDescent="0.2">
      <c r="A6" s="6" t="s">
        <v>6</v>
      </c>
      <c r="B6" s="12">
        <v>540455.49</v>
      </c>
      <c r="C6" s="12">
        <v>42756199.450000003</v>
      </c>
      <c r="D6" s="12">
        <v>42709530.789999999</v>
      </c>
      <c r="E6" s="12">
        <f t="shared" ref="E6:E11" si="2">B6+C6-D6</f>
        <v>587124.15000000596</v>
      </c>
      <c r="F6" s="12">
        <f t="shared" si="1"/>
        <v>46668.66000000597</v>
      </c>
    </row>
    <row r="7" spans="1:6" x14ac:dyDescent="0.2">
      <c r="A7" s="6" t="s">
        <v>7</v>
      </c>
      <c r="B7" s="12">
        <v>20880</v>
      </c>
      <c r="C7" s="12">
        <v>0</v>
      </c>
      <c r="D7" s="12">
        <v>0</v>
      </c>
      <c r="E7" s="12">
        <f t="shared" si="2"/>
        <v>20880</v>
      </c>
      <c r="F7" s="12">
        <f t="shared" si="1"/>
        <v>0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7321.32</v>
      </c>
      <c r="C9" s="12">
        <v>0</v>
      </c>
      <c r="D9" s="12">
        <v>0</v>
      </c>
      <c r="E9" s="12">
        <f t="shared" si="2"/>
        <v>7321.32</v>
      </c>
      <c r="F9" s="12">
        <f t="shared" si="1"/>
        <v>0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2">
        <f t="shared" si="1"/>
        <v>0</v>
      </c>
    </row>
    <row r="12" spans="1:6" x14ac:dyDescent="0.2">
      <c r="A12" s="5" t="s">
        <v>10</v>
      </c>
      <c r="B12" s="11">
        <f>SUM(B13:B21)</f>
        <v>6025312.25</v>
      </c>
      <c r="C12" s="11">
        <f>SUM(C13:C21)</f>
        <v>1100368.3600000001</v>
      </c>
      <c r="D12" s="11">
        <f>SUM(D13:D21)</f>
        <v>550184.18000000005</v>
      </c>
      <c r="E12" s="11">
        <f>SUM(E13:E21)</f>
        <v>6575496.4299999997</v>
      </c>
      <c r="F12" s="11">
        <f>SUM(F13:F21)</f>
        <v>550184.1799999997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178119.1</v>
      </c>
      <c r="C15" s="13">
        <v>0</v>
      </c>
      <c r="D15" s="13">
        <v>0</v>
      </c>
      <c r="E15" s="13">
        <f t="shared" si="4"/>
        <v>178119.1</v>
      </c>
      <c r="F15" s="13">
        <f t="shared" si="3"/>
        <v>0</v>
      </c>
    </row>
    <row r="16" spans="1:6" x14ac:dyDescent="0.2">
      <c r="A16" s="6" t="s">
        <v>14</v>
      </c>
      <c r="B16" s="12">
        <v>13850374.33</v>
      </c>
      <c r="C16" s="12">
        <v>1100368.3600000001</v>
      </c>
      <c r="D16" s="12">
        <v>550184.18000000005</v>
      </c>
      <c r="E16" s="12">
        <f t="shared" si="4"/>
        <v>14400558.51</v>
      </c>
      <c r="F16" s="12">
        <f t="shared" si="3"/>
        <v>550184.1799999997</v>
      </c>
    </row>
    <row r="17" spans="1:6" x14ac:dyDescent="0.2">
      <c r="A17" s="6" t="s">
        <v>15</v>
      </c>
      <c r="B17" s="12">
        <v>184989.22</v>
      </c>
      <c r="C17" s="12">
        <v>0</v>
      </c>
      <c r="D17" s="12">
        <v>0</v>
      </c>
      <c r="E17" s="12">
        <f t="shared" si="4"/>
        <v>184989.22</v>
      </c>
      <c r="F17" s="12">
        <f t="shared" si="3"/>
        <v>0</v>
      </c>
    </row>
    <row r="18" spans="1:6" x14ac:dyDescent="0.2">
      <c r="A18" s="6" t="s">
        <v>16</v>
      </c>
      <c r="B18" s="12">
        <v>-8188170.4000000004</v>
      </c>
      <c r="C18" s="12">
        <v>0</v>
      </c>
      <c r="D18" s="12">
        <v>0</v>
      </c>
      <c r="E18" s="12">
        <f t="shared" si="4"/>
        <v>-8188170.4000000004</v>
      </c>
      <c r="F18" s="12">
        <f t="shared" si="3"/>
        <v>0</v>
      </c>
    </row>
    <row r="19" spans="1:6" x14ac:dyDescent="0.2">
      <c r="A19" s="6" t="s">
        <v>17</v>
      </c>
      <c r="B19" s="12">
        <v>0</v>
      </c>
      <c r="C19" s="12">
        <v>0</v>
      </c>
      <c r="D19" s="12">
        <v>0</v>
      </c>
      <c r="E19" s="12">
        <f t="shared" si="4"/>
        <v>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0</v>
      </c>
      <c r="C21" s="12">
        <v>0</v>
      </c>
      <c r="D21" s="12">
        <v>0</v>
      </c>
      <c r="E21" s="12">
        <f t="shared" si="4"/>
        <v>0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2025-07-18T14:59:10Z</cp:lastPrinted>
  <dcterms:created xsi:type="dcterms:W3CDTF">2014-02-09T04:04:15Z</dcterms:created>
  <dcterms:modified xsi:type="dcterms:W3CDTF">2025-07-18T14:59:23Z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